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sterbuffet-Lösung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<sst xmlns="http://schemas.openxmlformats.org/spreadsheetml/2006/main" count="62" uniqueCount="38">
  <si>
    <t xml:space="preserve">🐣  Osterbuffet-Planung – Einkaufsliste &amp; Kalkulation</t>
  </si>
  <si>
    <t xml:space="preserve">Gastgewerbefachschule  |  1. Jahrgang  |  Arbeitszeit: 100 Minuten</t>
  </si>
  <si>
    <t xml:space="preserve">Datum:</t>
  </si>
  <si>
    <t xml:space="preserve">Klasse:</t>
  </si>
  <si>
    <t xml:space="preserve">Name:</t>
  </si>
  <si>
    <t xml:space="preserve">Anzahl Gäste:</t>
  </si>
  <si>
    <t xml:space="preserve">Kategorie</t>
  </si>
  <si>
    <t xml:space="preserve">Produkt</t>
  </si>
  <si>
    <t xml:space="preserve">Einheit</t>
  </si>
  <si>
    <t xml:space="preserve">Menge/Person</t>
  </si>
  <si>
    <t xml:space="preserve">Gesamtmenge</t>
  </si>
  <si>
    <t xml:space="preserve">Preis/Einheit</t>
  </si>
  <si>
    <t xml:space="preserve">Gesamtkosten (€)</t>
  </si>
  <si>
    <t xml:space="preserve">Vorspeise</t>
  </si>
  <si>
    <t xml:space="preserve">Lachsröllchen</t>
  </si>
  <si>
    <t xml:space="preserve">Stück</t>
  </si>
  <si>
    <t xml:space="preserve">Gemüsecrudités</t>
  </si>
  <si>
    <t xml:space="preserve">g</t>
  </si>
  <si>
    <t xml:space="preserve">Dip-Saucen (Joghurt)</t>
  </si>
  <si>
    <t xml:space="preserve">ml</t>
  </si>
  <si>
    <t xml:space="preserve">Hauptspeise</t>
  </si>
  <si>
    <t xml:space="preserve">Lammkeule</t>
  </si>
  <si>
    <t xml:space="preserve">Gefüllte Paprika</t>
  </si>
  <si>
    <t xml:space="preserve">Kartoffelgratin</t>
  </si>
  <si>
    <t xml:space="preserve">Blattsalat</t>
  </si>
  <si>
    <t xml:space="preserve">Dessert</t>
  </si>
  <si>
    <t xml:space="preserve">Osterlammkuchen</t>
  </si>
  <si>
    <t xml:space="preserve">Schokoladen-Mousse</t>
  </si>
  <si>
    <t xml:space="preserve">Obstsalat</t>
  </si>
  <si>
    <t xml:space="preserve">Getränke</t>
  </si>
  <si>
    <t xml:space="preserve">Orangensaft</t>
  </si>
  <si>
    <t xml:space="preserve">Mineralwasser</t>
  </si>
  <si>
    <t xml:space="preserve">Kaffee/Tee</t>
  </si>
  <si>
    <t xml:space="preserve">Port.</t>
  </si>
  <si>
    <t xml:space="preserve">Gesamtkosten Buffet (€)</t>
  </si>
  <si>
    <t xml:space="preserve">Kosten pro Gast (€)</t>
  </si>
  <si>
    <t xml:space="preserve">Kosten nach Kategorie (für Diagramm)</t>
  </si>
  <si>
    <t xml:space="preserve">Anteil %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</si>
</sst>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0"/>
    <numFmt numFmtId="166" formatCode="#,##0.00"/>
    <numFmt numFmtId="167" formatCode="\€#,##0.000"/>
    <numFmt numFmtId="168" formatCode="\€#,##0.00"/>
    <numFmt numFmtId="169" formatCode="0.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274E13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1155CC"/>
      <name val="Arial"/>
      <family val="0"/>
      <charset val="1"/>
    </font>
    <font>
      <b val="true"/>
      <sz val="11"/>
      <color rgb="FF274E13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9EAD3"/>
        <bgColor rgb="FFD9D9D9"/>
      </patternFill>
    </fill>
    <fill>
      <patternFill patternType="solid">
        <fgColor rgb="FFFFF2CC"/>
        <bgColor rgb="FFFCE5CD"/>
      </patternFill>
    </fill>
    <fill>
      <patternFill patternType="solid">
        <fgColor rgb="FF6AA84F"/>
        <bgColor rgb="FF878787"/>
      </patternFill>
    </fill>
    <fill>
      <patternFill patternType="solid">
        <fgColor rgb="FFFFFFFF"/>
        <bgColor rgb="FFF9F9F9"/>
      </patternFill>
    </fill>
    <fill>
      <patternFill patternType="solid">
        <fgColor rgb="FFFCE5CD"/>
        <bgColor rgb="FFFFF2CC"/>
      </patternFill>
    </fill>
    <fill>
      <patternFill patternType="solid">
        <fgColor rgb="FFF4CCCC"/>
        <bgColor rgb="FFD9D9D9"/>
      </patternFill>
    </fill>
    <fill>
      <patternFill patternType="solid">
        <fgColor rgb="FFD0E4F7"/>
        <bgColor rgb="FFD9EAD3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2CC"/>
      <rgbColor rgb="FFD0E4F7"/>
      <rgbColor rgb="FF660066"/>
      <rgbColor rgb="FFFF8080"/>
      <rgbColor rgb="FF1155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9F9"/>
      <rgbColor rgb="FFD9EAD3"/>
      <rgbColor rgb="FFFCE5CD"/>
      <rgbColor rgb="FF99CCFF"/>
      <rgbColor rgb="FFFF99CC"/>
      <rgbColor rgb="FFCC99FF"/>
      <rgbColor rgb="FFF4CCCC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6AA84F"/>
      <rgbColor rgb="FF003300"/>
      <rgbColor rgb="FF274E13"/>
      <rgbColor rgb="FF993300"/>
      <rgbColor rgb="FF993366"/>
      <rgbColor rgb="FF333399"/>
      <rgbColor rgb="FF5555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Kosten nach Kategorie – Osterbuffet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"Kosten (€)"</c:f>
              <c:strCache>
                <c:ptCount val="1"/>
                <c:pt idx="0">
                  <c:v>Kosten (€)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'Osterbuffet-Lösung'!$A$28:$A$31</c:f>
              <c:strCache>
                <c:ptCount val="4"/>
                <c:pt idx="0">
                  <c:v>Vorspeise</c:v>
                </c:pt>
                <c:pt idx="1">
                  <c:v>Hauptspeise</c:v>
                </c:pt>
                <c:pt idx="2">
                  <c:v>Dessert</c:v>
                </c:pt>
                <c:pt idx="3">
                  <c:v>Getränke</c:v>
                </c:pt>
              </c:strCache>
            </c:strRef>
          </c:cat>
          <c:val>
            <c:numRef>
              <c:f>'Osterbuffet-Lösung'!$B$28:$B$31</c:f>
              <c:numCache>
                <c:formatCode>\€#,##0.00</c:formatCode>
                <c:ptCount val="4"/>
                <c:pt idx="0">
                  <c:v>180</c:v>
                </c:pt>
                <c:pt idx="1">
                  <c:v>357.6</c:v>
                </c:pt>
                <c:pt idx="2">
                  <c:v>208</c:v>
                </c:pt>
                <c:pt idx="3">
                  <c:v>62</c:v>
                </c:pt>
              </c:numCache>
            </c:numRef>
          </c:val>
        </c:ser>
        <c:gapWidth val="150"/>
        <c:overlap val="0"/>
        <c:axId val="3880919"/>
        <c:axId val="56164355"/>
      </c:barChart>
      <c:catAx>
        <c:axId val="388091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Kategorie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6164355"/>
        <c:crosses val="autoZero"/>
        <c:auto val="1"/>
        <c:lblAlgn val="ctr"/>
        <c:lblOffset val="100"/>
        <c:noMultiLvlLbl val="0"/>
      </c:catAx>
      <c:valAx>
        <c:axId val="5616435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Kosten in €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€#,##0.0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88091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26</xdr:row>
      <xdr:rowOff>0</xdr:rowOff>
    </xdr:from>
    <xdr:to>
      <xdr:col>9</xdr:col>
      <xdr:colOff>292320</xdr:colOff>
      <xdr:row>43</xdr:row>
      <xdr:rowOff>132480</xdr:rowOff>
    </xdr:to>
    <xdr:graphicFrame>
      <xdr:nvGraphicFramePr>
        <xdr:cNvPr id="0" name="Chart 1"/>
        <xdr:cNvGraphicFramePr/>
      </xdr:nvGraphicFramePr>
      <xdr:xfrm>
        <a:off x="4793040" y="6696000"/>
        <a:ext cx="503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8"/>
    <col collapsed="false" customWidth="true" hidden="false" outlineLevel="0" max="3" min="3" style="0" width="10"/>
    <col collapsed="false" customWidth="true" hidden="false" outlineLevel="0" max="6" min="4" style="0" width="16"/>
    <col collapsed="false" customWidth="true" hidden="false" outlineLevel="0" max="7" min="7" style="0" width="18"/>
  </cols>
  <sheetData>
    <row r="1" customFormat="false" ht="39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18" hidden="false" customHeight="true" outlineLevel="0" collapsed="false"/>
    <row r="4" customFormat="false" ht="18" hidden="false" customHeight="true" outlineLevel="0" collapsed="false">
      <c r="A4" s="3" t="s">
        <v>2</v>
      </c>
      <c r="B4" s="4"/>
      <c r="C4" s="5"/>
      <c r="D4" s="5"/>
      <c r="E4" s="5"/>
      <c r="F4" s="5"/>
      <c r="G4" s="5"/>
    </row>
    <row r="5" customFormat="false" ht="18" hidden="false" customHeight="true" outlineLevel="0" collapsed="false">
      <c r="A5" s="3" t="s">
        <v>3</v>
      </c>
      <c r="B5" s="4"/>
      <c r="C5" s="5"/>
      <c r="D5" s="5"/>
      <c r="E5" s="5"/>
      <c r="F5" s="5"/>
      <c r="G5" s="5"/>
    </row>
    <row r="6" customFormat="false" ht="18" hidden="false" customHeight="true" outlineLevel="0" collapsed="false">
      <c r="A6" s="3" t="s">
        <v>4</v>
      </c>
      <c r="B6" s="4"/>
      <c r="C6" s="5"/>
      <c r="D6" s="5"/>
      <c r="E6" s="5"/>
      <c r="F6" s="5"/>
      <c r="G6" s="5"/>
    </row>
    <row r="7" customFormat="false" ht="15" hidden="false" customHeight="true" outlineLevel="0" collapsed="false">
      <c r="A7" s="3" t="s">
        <v>5</v>
      </c>
      <c r="B7" s="4" t="n">
        <v>40</v>
      </c>
      <c r="C7" s="5"/>
      <c r="D7" s="5"/>
      <c r="E7" s="5"/>
      <c r="F7" s="5"/>
      <c r="G7" s="5"/>
    </row>
    <row r="8" customFormat="false" ht="27.75" hidden="false" customHeight="true" outlineLevel="0" collapsed="false">
      <c r="A8" s="6" t="s">
        <v>6</v>
      </c>
      <c r="B8" s="6" t="s">
        <v>7</v>
      </c>
      <c r="C8" s="6" t="s">
        <v>8</v>
      </c>
      <c r="D8" s="6" t="s">
        <v>9</v>
      </c>
      <c r="E8" s="6" t="s">
        <v>10</v>
      </c>
      <c r="F8" s="6" t="s">
        <v>11</v>
      </c>
      <c r="G8" s="6" t="s">
        <v>12</v>
      </c>
    </row>
    <row r="9" customFormat="false" ht="19.5" hidden="false" customHeight="true" outlineLevel="0" collapsed="false">
      <c r="A9" s="7" t="s">
        <v>13</v>
      </c>
      <c r="B9" s="8" t="s">
        <v>14</v>
      </c>
      <c r="C9" s="7" t="s">
        <v>15</v>
      </c>
      <c r="D9" s="9" t="n">
        <v>3</v>
      </c>
      <c r="E9" s="10" t="n">
        <f aca="false">D9*$B$7</f>
        <v>120</v>
      </c>
      <c r="F9" s="11" t="n">
        <v>1.2</v>
      </c>
      <c r="G9" s="12" t="n">
        <f aca="false">E9*F9</f>
        <v>144</v>
      </c>
    </row>
    <row r="10" customFormat="false" ht="19.5" hidden="false" customHeight="true" outlineLevel="0" collapsed="false">
      <c r="A10" s="7" t="s">
        <v>13</v>
      </c>
      <c r="B10" s="8" t="s">
        <v>16</v>
      </c>
      <c r="C10" s="7" t="s">
        <v>17</v>
      </c>
      <c r="D10" s="9" t="n">
        <v>100</v>
      </c>
      <c r="E10" s="10" t="n">
        <f aca="false">D10*$B$7</f>
        <v>4000</v>
      </c>
      <c r="F10" s="11" t="n">
        <v>0.005</v>
      </c>
      <c r="G10" s="12" t="n">
        <f aca="false">E10*F10</f>
        <v>20</v>
      </c>
    </row>
    <row r="11" customFormat="false" ht="19.5" hidden="false" customHeight="true" outlineLevel="0" collapsed="false">
      <c r="A11" s="7" t="s">
        <v>13</v>
      </c>
      <c r="B11" s="8" t="s">
        <v>18</v>
      </c>
      <c r="C11" s="7" t="s">
        <v>19</v>
      </c>
      <c r="D11" s="9" t="n">
        <v>50</v>
      </c>
      <c r="E11" s="10" t="n">
        <f aca="false">D11*$B$7</f>
        <v>2000</v>
      </c>
      <c r="F11" s="11" t="n">
        <v>0.008</v>
      </c>
      <c r="G11" s="12" t="n">
        <f aca="false">E11*F11</f>
        <v>16</v>
      </c>
    </row>
    <row r="12" customFormat="false" ht="19.5" hidden="false" customHeight="true" outlineLevel="0" collapsed="false">
      <c r="A12" s="13" t="s">
        <v>20</v>
      </c>
      <c r="B12" s="14" t="s">
        <v>21</v>
      </c>
      <c r="C12" s="13" t="s">
        <v>17</v>
      </c>
      <c r="D12" s="15" t="n">
        <v>250</v>
      </c>
      <c r="E12" s="10" t="n">
        <f aca="false">D12*$B$7</f>
        <v>10000</v>
      </c>
      <c r="F12" s="16" t="n">
        <v>0.028</v>
      </c>
      <c r="G12" s="12" t="n">
        <f aca="false">E12*F12</f>
        <v>280</v>
      </c>
    </row>
    <row r="13" customFormat="false" ht="19.5" hidden="false" customHeight="true" outlineLevel="0" collapsed="false">
      <c r="A13" s="13" t="s">
        <v>20</v>
      </c>
      <c r="B13" s="14" t="s">
        <v>22</v>
      </c>
      <c r="C13" s="13" t="s">
        <v>15</v>
      </c>
      <c r="D13" s="15" t="n">
        <v>1</v>
      </c>
      <c r="E13" s="10" t="n">
        <f aca="false">D13*$B$7</f>
        <v>40</v>
      </c>
      <c r="F13" s="16" t="n">
        <v>0.9</v>
      </c>
      <c r="G13" s="12" t="n">
        <f aca="false">E13*F13</f>
        <v>36</v>
      </c>
    </row>
    <row r="14" customFormat="false" ht="19.5" hidden="false" customHeight="true" outlineLevel="0" collapsed="false">
      <c r="A14" s="13" t="s">
        <v>20</v>
      </c>
      <c r="B14" s="14" t="s">
        <v>23</v>
      </c>
      <c r="C14" s="13" t="s">
        <v>17</v>
      </c>
      <c r="D14" s="15" t="n">
        <v>200</v>
      </c>
      <c r="E14" s="10" t="n">
        <f aca="false">D14*$B$7</f>
        <v>8000</v>
      </c>
      <c r="F14" s="16" t="n">
        <v>0.004</v>
      </c>
      <c r="G14" s="12" t="n">
        <f aca="false">E14*F14</f>
        <v>32</v>
      </c>
    </row>
    <row r="15" customFormat="false" ht="19.5" hidden="false" customHeight="true" outlineLevel="0" collapsed="false">
      <c r="A15" s="13" t="s">
        <v>20</v>
      </c>
      <c r="B15" s="14" t="s">
        <v>24</v>
      </c>
      <c r="C15" s="13" t="s">
        <v>17</v>
      </c>
      <c r="D15" s="15" t="n">
        <v>80</v>
      </c>
      <c r="E15" s="10" t="n">
        <f aca="false">D15*$B$7</f>
        <v>3200</v>
      </c>
      <c r="F15" s="16" t="n">
        <v>0.003</v>
      </c>
      <c r="G15" s="12" t="n">
        <f aca="false">E15*F15</f>
        <v>9.6</v>
      </c>
    </row>
    <row r="16" customFormat="false" ht="19.5" hidden="false" customHeight="true" outlineLevel="0" collapsed="false">
      <c r="A16" s="17" t="s">
        <v>25</v>
      </c>
      <c r="B16" s="18" t="s">
        <v>26</v>
      </c>
      <c r="C16" s="17" t="s">
        <v>15</v>
      </c>
      <c r="D16" s="19" t="n">
        <v>1</v>
      </c>
      <c r="E16" s="10" t="n">
        <f aca="false">D16*$B$7</f>
        <v>40</v>
      </c>
      <c r="F16" s="20" t="n">
        <v>2.5</v>
      </c>
      <c r="G16" s="12" t="n">
        <f aca="false">E16*F16</f>
        <v>100</v>
      </c>
    </row>
    <row r="17" customFormat="false" ht="19.5" hidden="false" customHeight="true" outlineLevel="0" collapsed="false">
      <c r="A17" s="17" t="s">
        <v>25</v>
      </c>
      <c r="B17" s="18" t="s">
        <v>27</v>
      </c>
      <c r="C17" s="17" t="s">
        <v>17</v>
      </c>
      <c r="D17" s="19" t="n">
        <v>120</v>
      </c>
      <c r="E17" s="10" t="n">
        <f aca="false">D17*$B$7</f>
        <v>4800</v>
      </c>
      <c r="F17" s="20" t="n">
        <v>0.015</v>
      </c>
      <c r="G17" s="12" t="n">
        <f aca="false">E17*F17</f>
        <v>72</v>
      </c>
    </row>
    <row r="18" customFormat="false" ht="19.5" hidden="false" customHeight="true" outlineLevel="0" collapsed="false">
      <c r="A18" s="17" t="s">
        <v>25</v>
      </c>
      <c r="B18" s="18" t="s">
        <v>28</v>
      </c>
      <c r="C18" s="17" t="s">
        <v>17</v>
      </c>
      <c r="D18" s="19" t="n">
        <v>150</v>
      </c>
      <c r="E18" s="10" t="n">
        <f aca="false">D18*$B$7</f>
        <v>6000</v>
      </c>
      <c r="F18" s="20" t="n">
        <v>0.006</v>
      </c>
      <c r="G18" s="12" t="n">
        <f aca="false">E18*F18</f>
        <v>36</v>
      </c>
    </row>
    <row r="19" customFormat="false" ht="19.5" hidden="false" customHeight="true" outlineLevel="0" collapsed="false">
      <c r="A19" s="21" t="s">
        <v>29</v>
      </c>
      <c r="B19" s="22" t="s">
        <v>30</v>
      </c>
      <c r="C19" s="21" t="s">
        <v>19</v>
      </c>
      <c r="D19" s="23" t="n">
        <v>200</v>
      </c>
      <c r="E19" s="10" t="n">
        <f aca="false">D19*$B$7</f>
        <v>8000</v>
      </c>
      <c r="F19" s="24" t="n">
        <v>0.004</v>
      </c>
      <c r="G19" s="12" t="n">
        <f aca="false">E19*F19</f>
        <v>32</v>
      </c>
    </row>
    <row r="20" customFormat="false" ht="19.5" hidden="false" customHeight="true" outlineLevel="0" collapsed="false">
      <c r="A20" s="21" t="s">
        <v>29</v>
      </c>
      <c r="B20" s="22" t="s">
        <v>31</v>
      </c>
      <c r="C20" s="21" t="s">
        <v>19</v>
      </c>
      <c r="D20" s="23" t="n">
        <v>300</v>
      </c>
      <c r="E20" s="10" t="n">
        <f aca="false">D20*$B$7</f>
        <v>12000</v>
      </c>
      <c r="F20" s="24" t="n">
        <v>0.001</v>
      </c>
      <c r="G20" s="12" t="n">
        <f aca="false">E20*F20</f>
        <v>12</v>
      </c>
    </row>
    <row r="21" customFormat="false" ht="19.5" hidden="false" customHeight="true" outlineLevel="0" collapsed="false">
      <c r="A21" s="21" t="s">
        <v>29</v>
      </c>
      <c r="B21" s="22" t="s">
        <v>32</v>
      </c>
      <c r="C21" s="21" t="s">
        <v>33</v>
      </c>
      <c r="D21" s="23" t="n">
        <v>1</v>
      </c>
      <c r="E21" s="10" t="n">
        <f aca="false">D21*$B$7</f>
        <v>40</v>
      </c>
      <c r="F21" s="24" t="n">
        <v>0.45</v>
      </c>
      <c r="G21" s="12" t="n">
        <f aca="false">E21*F21</f>
        <v>18</v>
      </c>
    </row>
    <row r="23" customFormat="false" ht="24" hidden="false" customHeight="true" outlineLevel="0" collapsed="false">
      <c r="A23" s="25" t="s">
        <v>34</v>
      </c>
      <c r="B23" s="25"/>
      <c r="C23" s="25"/>
      <c r="D23" s="25"/>
      <c r="E23" s="25"/>
      <c r="F23" s="25"/>
      <c r="G23" s="26" t="n">
        <f aca="false">SUM(G9:G21)</f>
        <v>807.6</v>
      </c>
    </row>
    <row r="24" customFormat="false" ht="21.75" hidden="false" customHeight="true" outlineLevel="0" collapsed="false">
      <c r="A24" s="27" t="s">
        <v>35</v>
      </c>
      <c r="B24" s="27"/>
      <c r="C24" s="27"/>
      <c r="D24" s="27"/>
      <c r="E24" s="27"/>
      <c r="F24" s="27"/>
      <c r="G24" s="28" t="n">
        <f aca="false">G23/B7</f>
        <v>20.19</v>
      </c>
    </row>
    <row r="26" customFormat="false" ht="24" hidden="false" customHeight="true" outlineLevel="0" collapsed="false">
      <c r="A26" s="29" t="s">
        <v>36</v>
      </c>
      <c r="B26" s="29"/>
      <c r="C26" s="29"/>
    </row>
    <row r="27" customFormat="false" ht="15" hidden="false" customHeight="false" outlineLevel="0" collapsed="false">
      <c r="A27" s="30" t="s">
        <v>6</v>
      </c>
      <c r="B27" s="30" t="s">
        <v>12</v>
      </c>
      <c r="C27" s="30" t="s">
        <v>37</v>
      </c>
    </row>
    <row r="28" customFormat="false" ht="19.5" hidden="false" customHeight="true" outlineLevel="0" collapsed="false">
      <c r="A28" s="7" t="s">
        <v>13</v>
      </c>
      <c r="B28" s="12" t="n">
        <f aca="false">SUMIF(A9:A21,A28,G9:G21)</f>
        <v>180</v>
      </c>
      <c r="C28" s="31" t="n">
        <f aca="false">B28/G23</f>
        <v>0.222882615156018</v>
      </c>
    </row>
    <row r="29" customFormat="false" ht="19.5" hidden="false" customHeight="true" outlineLevel="0" collapsed="false">
      <c r="A29" s="13" t="s">
        <v>20</v>
      </c>
      <c r="B29" s="12" t="n">
        <f aca="false">SUMIF(A9:A21,A29,G9:G21)</f>
        <v>357.6</v>
      </c>
      <c r="C29" s="31" t="n">
        <f aca="false">B29/G23</f>
        <v>0.442793462109955</v>
      </c>
    </row>
    <row r="30" customFormat="false" ht="19.5" hidden="false" customHeight="true" outlineLevel="0" collapsed="false">
      <c r="A30" s="17" t="s">
        <v>25</v>
      </c>
      <c r="B30" s="12" t="n">
        <f aca="false">SUMIF(A9:A21,A30,G9:G21)</f>
        <v>208</v>
      </c>
      <c r="C30" s="31" t="n">
        <f aca="false">B30/G23</f>
        <v>0.257553244180287</v>
      </c>
    </row>
    <row r="31" customFormat="false" ht="19.5" hidden="false" customHeight="true" outlineLevel="0" collapsed="false">
      <c r="A31" s="21" t="s">
        <v>29</v>
      </c>
      <c r="B31" s="12" t="n">
        <f aca="false">SUMIF(A9:A21,A31,G9:G21)</f>
        <v>62</v>
      </c>
      <c r="C31" s="31" t="n">
        <f aca="false">B31/G23</f>
        <v>0.0767706785537395</v>
      </c>
    </row>
  </sheetData>
  <mergeCells count="9">
    <mergeCell ref="A1:G1"/>
    <mergeCell ref="A2:G2"/>
    <mergeCell ref="C4:G4"/>
    <mergeCell ref="C5:G5"/>
    <mergeCell ref="C6:G6"/>
    <mergeCell ref="C7:G7"/>
    <mergeCell ref="A23:F23"/>
    <mergeCell ref="A24:F24"/>
    <mergeCell ref="A26:C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2026-03-27T06:39:49Z</dcterms:created>
  <dc:creator>openpyxl</dc:creator>
  <dc:description/>
  <dc:language>en-US</dc:language>
  <cp:lastModifiedBy/>
  <dcterms:modified xsi:type="dcterms:W3CDTF">2026-03-27T06:39:57Z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